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'Выписка'!$B$27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<sst xmlns="http://schemas.openxmlformats.org/spreadsheetml/2006/main" count="46" uniqueCount="38">
  <si>
    <t>Вид долгового обязательства</t>
  </si>
  <si>
    <t xml:space="preserve">Примечания    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</si>
  <si>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</si>
  <si>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</si>
  <si>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</si>
  <si>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</si>
  <si>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</si>
  <si>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</si>
  <si>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</si>
  <si>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</si>
  <si>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без учета расторгнутых контрактов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</si>
  <si>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</si>
  <si>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</si>
  <si>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</si>
  <si>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</si>
  <si>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</si>
  <si>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</si>
  <si>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</si>
  <si>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</si>
  <si>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</si>
  <si>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</si>
  <si>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</si>
  <si>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</si>
  <si>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</si>
  <si>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</si>
  <si>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</si>
  <si>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</si>
  <si>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</si>
  <si>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</si>
  <si>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>Уточненный бюджет на 2021 год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</si>
  <si>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</si>
  <si>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</si>
  <si>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</si>
  <si>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</si>
  <si>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по состоянию на 01 января  2022 года</t>
  </si>
  <si>
    <t>(тыс. рублей)</t>
  </si>
  <si>
    <t>На 01.01.2022</t>
  </si>
  <si>
    <t>На 01.01.2021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</si>
</sst>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7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7" fillId="6" borderId="0" applyNumberFormat="0" applyBorder="0" applyAlignment="0" applyProtection="0"/>
    <xf numFmtId="0" fontId="38" fillId="0" borderId="0" applyNumberFormat="0" applyBorder="0" applyAlignment="0" applyProtection="0"/>
    <xf numFmtId="0" fontId="38" fillId="11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3" borderId="0" applyNumberFormat="0" applyBorder="0" applyAlignment="0" applyProtection="0"/>
    <xf numFmtId="0" fontId="7" fillId="4" borderId="0" applyNumberFormat="0" applyBorder="0" applyAlignment="0" applyProtection="0"/>
    <xf numFmtId="0" fontId="38" fillId="0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16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7" borderId="0" applyNumberFormat="0" applyBorder="0" applyAlignment="0" applyProtection="0"/>
    <xf numFmtId="0" fontId="7" fillId="18" borderId="0" applyNumberFormat="0" applyBorder="0" applyAlignment="0" applyProtection="0"/>
    <xf numFmtId="0" fontId="38" fillId="0" borderId="0" applyNumberFormat="0" applyBorder="0" applyAlignment="0" applyProtection="0"/>
    <xf numFmtId="0" fontId="38" fillId="19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20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2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3" borderId="0" applyNumberFormat="0" applyBorder="0" applyAlignment="0" applyProtection="0"/>
    <xf numFmtId="0" fontId="8" fillId="15" borderId="0" applyNumberFormat="0" applyBorder="0" applyAlignment="0" applyProtection="0"/>
    <xf numFmtId="0" fontId="38" fillId="0" borderId="0" applyNumberFormat="0" applyBorder="0" applyAlignment="0" applyProtection="0"/>
    <xf numFmtId="0" fontId="39" fillId="24" borderId="0" applyNumberFormat="0" applyBorder="0" applyAlignment="0" applyProtection="0"/>
    <xf numFmtId="0" fontId="8" fillId="12" borderId="0" applyNumberFormat="0" applyBorder="0" applyAlignment="0" applyProtection="0"/>
    <xf numFmtId="0" fontId="38" fillId="0" borderId="0" applyNumberFormat="0" applyBorder="0" applyAlignment="0" applyProtection="0"/>
    <xf numFmtId="0" fontId="39" fillId="25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6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7" borderId="0" applyNumberFormat="0" applyBorder="0" applyAlignment="0" applyProtection="0"/>
    <xf numFmtId="0" fontId="8" fillId="21" borderId="0" applyNumberFormat="0" applyBorder="0" applyAlignment="0" applyProtection="0"/>
    <xf numFmtId="0" fontId="39" fillId="28" borderId="0" applyNumberFormat="0" applyBorder="0" applyAlignment="0" applyProtection="0"/>
    <xf numFmtId="0" fontId="38" fillId="0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0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38" fillId="0" borderId="0" applyNumberFormat="0" applyBorder="0" applyAlignment="0" applyProtection="0"/>
    <xf numFmtId="0" fontId="8" fillId="21" borderId="0" applyNumberFormat="0" applyBorder="0" applyAlignment="0" applyProtection="0"/>
    <xf numFmtId="0" fontId="39" fillId="35" borderId="0" applyNumberFormat="0" applyBorder="0" applyAlignment="0" applyProtection="0"/>
    <xf numFmtId="0" fontId="38" fillId="0" borderId="0" applyNumberFormat="0" applyBorder="0" applyAlignment="0" applyProtection="0"/>
    <xf numFmtId="0" fontId="8" fillId="36" borderId="0" applyNumberFormat="0" applyBorder="0" applyAlignment="0" applyProtection="0"/>
    <xf numFmtId="0" fontId="39" fillId="37" borderId="0" applyNumberFormat="0" applyBorder="0" applyAlignment="0" applyProtection="0"/>
    <xf numFmtId="0" fontId="38" fillId="0" borderId="0" applyNumberFormat="0" applyBorder="0" applyAlignment="0" applyProtection="0"/>
    <xf numFmtId="0" fontId="9" fillId="15" borderId="1" applyNumberFormat="0" applyAlignment="0" applyProtection="0"/>
    <xf numFmtId="0" fontId="40" fillId="38" borderId="2" applyNumberFormat="0" applyAlignment="0" applyProtection="0"/>
    <xf numFmtId="0" fontId="38" fillId="0" borderId="0" applyNumberFormat="0" applyAlignment="0" applyProtection="0"/>
    <xf numFmtId="0" fontId="10" fillId="39" borderId="3" applyNumberFormat="0" applyAlignment="0" applyProtection="0"/>
    <xf numFmtId="0" fontId="41" fillId="40" borderId="4" applyNumberFormat="0" applyAlignment="0" applyProtection="0"/>
    <xf numFmtId="0" fontId="38" fillId="0" borderId="0" applyNumberFormat="0" applyAlignment="0" applyProtection="0"/>
    <xf numFmtId="0" fontId="11" fillId="39" borderId="1" applyNumberFormat="0" applyAlignment="0" applyProtection="0"/>
    <xf numFmtId="0" fontId="42" fillId="40" borderId="2" applyNumberFormat="0" applyAlignment="0" applyProtection="0"/>
    <xf numFmtId="0" fontId="38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3" fillId="0" borderId="6" applyNumberFormat="0" applyFill="0" applyAlignment="0" applyProtection="0"/>
    <xf numFmtId="0" fontId="38" fillId="0" borderId="0" applyNumberFormat="0" applyFill="0" applyAlignment="0" applyProtection="0"/>
    <xf numFmtId="0" fontId="13" fillId="0" borderId="7" applyNumberFormat="0" applyFill="0" applyAlignment="0" applyProtection="0"/>
    <xf numFmtId="0" fontId="44" fillId="0" borderId="8" applyNumberFormat="0" applyFill="0" applyAlignment="0" applyProtection="0"/>
    <xf numFmtId="0" fontId="38" fillId="0" borderId="0" applyNumberFormat="0" applyFill="0" applyAlignment="0" applyProtection="0"/>
    <xf numFmtId="0" fontId="14" fillId="0" borderId="9" applyNumberFormat="0" applyFill="0" applyAlignment="0" applyProtection="0"/>
    <xf numFmtId="0" fontId="45" fillId="0" borderId="10" applyNumberFormat="0" applyFill="0" applyAlignment="0" applyProtection="0"/>
    <xf numFmtId="0" fontId="38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6" fillId="0" borderId="12" applyNumberFormat="0" applyFill="0" applyAlignment="0" applyProtection="0"/>
    <xf numFmtId="0" fontId="38" fillId="0" borderId="0" applyNumberFormat="0" applyFill="0" applyAlignment="0" applyProtection="0"/>
    <xf numFmtId="0" fontId="16" fillId="41" borderId="13" applyNumberFormat="0" applyAlignment="0" applyProtection="0"/>
    <xf numFmtId="0" fontId="47" fillId="42" borderId="14" applyNumberFormat="0" applyAlignment="0" applyProtection="0"/>
    <xf numFmtId="0" fontId="38" fillId="0" borderId="0" applyNumberFormat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9" fillId="43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50" fillId="45" borderId="0" applyNumberFormat="0" applyBorder="0" applyAlignment="0" applyProtection="0"/>
    <xf numFmtId="0" fontId="38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8" fillId="46" borderId="16" applyNumberFormat="0" applyFont="0" applyAlignment="0" applyProtection="0"/>
    <xf numFmtId="0" fontId="38" fillId="0" borderId="0" applyNumberFormat="0" applyFont="0" applyAlignment="0" applyProtection="0"/>
    <xf numFmtId="9" fontId="0" fillId="0" borderId="0" applyFont="0" applyFill="0" applyBorder="0" applyAlignment="0" applyProtection="0"/>
    <xf numFmtId="9" fontId="52" fillId="0" borderId="0">
      <alignment/>
      <protection/>
    </xf>
    <xf numFmtId="0" fontId="21" fillId="0" borderId="17" applyNumberFormat="0" applyFill="0" applyAlignment="0" applyProtection="0"/>
    <xf numFmtId="0" fontId="53" fillId="0" borderId="18" applyNumberFormat="0" applyFill="0" applyAlignment="0" applyProtection="0"/>
    <xf numFmtId="0" fontId="38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5" fillId="48" borderId="0" applyNumberFormat="0" applyBorder="0" applyAlignment="0" applyProtection="0"/>
    <xf numFmtId="0" fontId="38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shrinkToFit="1"/>
    </xf>
    <xf numFmtId="2" fontId="24" fillId="0" borderId="2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shrinkToFit="1"/>
    </xf>
    <xf numFmtId="0" fontId="28" fillId="49" borderId="22" xfId="0" applyNumberFormat="1" applyFont="1" applyFill="1" applyBorder="1" applyAlignment="1" applyProtection="1">
      <alignment horizontal="center" vertical="center" wrapText="1"/>
      <protection/>
    </xf>
    <xf numFmtId="0" fontId="29" fillId="49" borderId="22" xfId="0" applyNumberFormat="1" applyFont="1" applyFill="1" applyBorder="1" applyAlignment="1" applyProtection="1">
      <alignment horizontal="center" vertical="center" wrapText="1"/>
      <protection/>
    </xf>
    <xf numFmtId="0" fontId="30" fillId="50" borderId="22" xfId="0" applyNumberFormat="1" applyFont="1" applyFill="1" applyBorder="1" applyAlignment="1" applyProtection="1">
      <alignment horizontal="center" vertical="center" wrapText="1"/>
      <protection/>
    </xf>
    <xf numFmtId="3" fontId="26" fillId="50" borderId="22" xfId="0" applyNumberFormat="1" applyFont="1" applyFill="1" applyBorder="1" applyAlignment="1" applyProtection="1">
      <alignment horizontal="right" vertical="center" wrapText="1"/>
      <protection/>
    </xf>
    <xf numFmtId="9" fontId="26" fillId="50" borderId="22" xfId="138" applyNumberFormat="1" applyFont="1" applyFill="1" applyBorder="1" applyAlignment="1" applyProtection="1">
      <alignment horizontal="right" vertical="center" wrapText="1"/>
      <protection/>
    </xf>
    <xf numFmtId="0" fontId="26" fillId="51" borderId="22" xfId="0" applyNumberFormat="1" applyFont="1" applyFill="1" applyBorder="1" applyAlignment="1" applyProtection="1">
      <alignment horizontal="left" vertical="center" wrapText="1"/>
      <protection/>
    </xf>
    <xf numFmtId="9" fontId="26" fillId="51" borderId="22" xfId="138" applyNumberFormat="1" applyFont="1" applyFill="1" applyBorder="1" applyAlignment="1" applyProtection="1">
      <alignment horizontal="right" vertical="center" wrapText="1"/>
      <protection/>
    </xf>
    <xf numFmtId="3" fontId="26" fillId="51" borderId="22" xfId="0" applyNumberFormat="1" applyFont="1" applyFill="1" applyBorder="1" applyAlignment="1" applyProtection="1">
      <alignment horizontal="right" vertical="center" wrapText="1"/>
      <protection/>
    </xf>
    <xf numFmtId="0" fontId="30" fillId="52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1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9" fontId="26" fillId="0" borderId="0" xfId="138" applyNumberFormat="1" applyFont="1" applyFill="1" applyBorder="1" applyAlignment="1" applyProtection="1">
      <alignment horizontal="right"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 wrapText="1"/>
      <protection/>
    </xf>
    <xf numFmtId="4" fontId="26" fillId="52" borderId="2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/>
    </xf>
    <xf numFmtId="0" fontId="56" fillId="0" borderId="0" xfId="0" applyFont="1" applyAlignment="1">
      <alignment/>
    </xf>
    <xf numFmtId="3" fontId="26" fillId="51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</cellXfs>
  <cellStyles count="13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лохой 3" xfId="130"/>
    <cellStyle name="Пояснение" xfId="131"/>
    <cellStyle name="Пояснение 2" xfId="132"/>
    <cellStyle name="Пояснение 3" xfId="133"/>
    <cellStyle name="Примечание" xfId="134"/>
    <cellStyle name="Примечание 2" xfId="135"/>
    <cellStyle name="Примечание 3" xfId="136"/>
    <cellStyle name="Percent" xfId="137"/>
    <cellStyle name="Процентный 3" xfId="138"/>
    <cellStyle name="Связанная ячейка" xfId="139"/>
    <cellStyle name="Связанная ячейка 2" xfId="140"/>
    <cellStyle name="Связанная ячейка 3" xfId="141"/>
    <cellStyle name="Текст предупреждения" xfId="142"/>
    <cellStyle name="Текст предупреждения 2" xfId="143"/>
    <cellStyle name="Текст предупреждения 3" xfId="144"/>
    <cellStyle name="Comma" xfId="145"/>
    <cellStyle name="Comma [0]" xfId="146"/>
    <cellStyle name="Хороший" xfId="147"/>
    <cellStyle name="Хороший 2" xfId="148"/>
    <cellStyle name="Хороший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7"/>
  <sheetViews>
    <sheetView tabSelected="1" workbookViewId="0" topLeftCell="A10">
      <selection activeCell="D16" sqref="D16"/>
    </sheetView>
  </sheetViews>
  <sheetFormatPr defaultColWidth="9.00390625" defaultRowHeight="12.75" outlineLevelRow="1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hidden="1" customWidth="1" outlineLevel="1"/>
    <col min="11" max="11" width="13.875" style="0" customWidth="1" collapsed="1"/>
    <col min="12" max="12" width="15.25390625" style="0" customWidth="1"/>
  </cols>
  <sheetData>
    <row r="1" spans="5:10" ht="15.75" customHeight="1">
      <c r="E1" s="13"/>
      <c r="F1" s="13"/>
      <c r="G1" s="13"/>
      <c r="H1" s="13"/>
      <c r="I1" s="5" t="s">
        <v>15</v>
      </c>
      <c r="J1" s="13"/>
    </row>
    <row r="2" spans="1:13" ht="43.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M2" s="12"/>
    </row>
    <row r="3" spans="1:9" ht="12.75">
      <c r="A3" s="46"/>
      <c r="B3" s="46"/>
      <c r="C3" s="46"/>
      <c r="D3" s="46"/>
      <c r="E3" s="46"/>
      <c r="F3" s="27"/>
      <c r="G3" s="27"/>
      <c r="H3" s="47" t="s">
        <v>35</v>
      </c>
      <c r="I3" s="47"/>
    </row>
    <row r="4" spans="1:9" ht="13.5" thickBot="1">
      <c r="A4" s="41" t="s">
        <v>33</v>
      </c>
      <c r="B4" s="40" t="s">
        <v>0</v>
      </c>
      <c r="C4" s="40" t="s">
        <v>8</v>
      </c>
      <c r="D4" s="40" t="s">
        <v>6</v>
      </c>
      <c r="E4" s="40" t="s">
        <v>7</v>
      </c>
      <c r="F4" s="48" t="s">
        <v>31</v>
      </c>
      <c r="G4" s="48"/>
      <c r="H4" s="48" t="s">
        <v>32</v>
      </c>
      <c r="I4" s="48"/>
    </row>
    <row r="5" spans="1:10" ht="93" customHeight="1" thickBot="1">
      <c r="A5" s="41"/>
      <c r="B5" s="40"/>
      <c r="C5" s="40"/>
      <c r="D5" s="40"/>
      <c r="E5" s="40"/>
      <c r="F5" s="28" t="s">
        <v>30</v>
      </c>
      <c r="G5" s="28" t="s">
        <v>11</v>
      </c>
      <c r="H5" s="28" t="s">
        <v>30</v>
      </c>
      <c r="I5" s="28" t="s">
        <v>11</v>
      </c>
      <c r="J5" s="29" t="s">
        <v>1</v>
      </c>
    </row>
    <row r="6" spans="1:10" ht="13.5" thickBo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">
        <v>7</v>
      </c>
    </row>
    <row r="7" spans="1:10" ht="62.25" customHeight="1">
      <c r="A7" s="4" t="s">
        <v>2</v>
      </c>
      <c r="B7" s="11" t="s">
        <v>12</v>
      </c>
      <c r="C7" s="30"/>
      <c r="D7" s="31">
        <v>0</v>
      </c>
      <c r="E7" s="31"/>
      <c r="F7" s="31">
        <v>0</v>
      </c>
      <c r="G7" s="31">
        <v>0</v>
      </c>
      <c r="H7" s="31">
        <v>0</v>
      </c>
      <c r="I7" s="31">
        <v>0</v>
      </c>
      <c r="J7" s="4"/>
    </row>
    <row r="8" spans="1:10" ht="78" customHeight="1">
      <c r="A8" s="3" t="s">
        <v>3</v>
      </c>
      <c r="B8" s="2" t="s">
        <v>13</v>
      </c>
      <c r="C8" s="15"/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4" t="s">
        <v>10</v>
      </c>
    </row>
    <row r="9" spans="1:10" ht="102">
      <c r="A9" s="3" t="s">
        <v>4</v>
      </c>
      <c r="B9" s="2" t="s">
        <v>14</v>
      </c>
      <c r="C9" s="4"/>
      <c r="D9" s="16">
        <v>0</v>
      </c>
      <c r="E9" s="16"/>
      <c r="F9" s="16">
        <v>0</v>
      </c>
      <c r="G9" s="16">
        <v>0</v>
      </c>
      <c r="H9" s="16">
        <v>0</v>
      </c>
      <c r="I9" s="16">
        <v>0</v>
      </c>
      <c r="J9" s="4"/>
    </row>
    <row r="10" spans="1:10" ht="15.75">
      <c r="A10" s="3" t="s">
        <v>5</v>
      </c>
      <c r="B10" s="6" t="s">
        <v>16</v>
      </c>
      <c r="C10" s="4"/>
      <c r="D10" s="10">
        <v>0</v>
      </c>
      <c r="E10" s="14"/>
      <c r="F10" s="10">
        <v>0</v>
      </c>
      <c r="G10" s="10">
        <v>0</v>
      </c>
      <c r="H10" s="16">
        <v>0</v>
      </c>
      <c r="I10" s="10">
        <v>0</v>
      </c>
      <c r="J10" s="4"/>
    </row>
    <row r="11" spans="1:10" ht="45.75" customHeight="1" hidden="1" outlineLevel="1">
      <c r="A11" s="3" t="s">
        <v>5</v>
      </c>
      <c r="B11" s="6" t="str">
        <f>B10</f>
        <v>Муниципальные гарантии </v>
      </c>
      <c r="C11" s="4" t="e">
        <f>CONCATENATE(#REF!,"  ",#REF!)</f>
        <v>#REF!</v>
      </c>
      <c r="D11" s="10" t="e">
        <f>#REF!</f>
        <v>#REF!</v>
      </c>
      <c r="E11" s="7" t="e">
        <f>#REF!</f>
        <v>#REF!</v>
      </c>
      <c r="F11" s="10">
        <v>0</v>
      </c>
      <c r="G11" s="10">
        <v>0</v>
      </c>
      <c r="H11" s="16">
        <v>0</v>
      </c>
      <c r="I11" s="10">
        <v>0</v>
      </c>
      <c r="J11" s="4"/>
    </row>
    <row r="12" spans="1:10" ht="88.5" customHeight="1" hidden="1" outlineLevel="1">
      <c r="A12" s="3" t="s">
        <v>5</v>
      </c>
      <c r="B12" s="6" t="str">
        <f>B11</f>
        <v>Муниципальные гарантии </v>
      </c>
      <c r="C12" s="4" t="e">
        <f>CONCATENATE(#REF!,"  ",#REF!)</f>
        <v>#REF!</v>
      </c>
      <c r="D12" s="10" t="e">
        <f>#REF!</f>
        <v>#REF!</v>
      </c>
      <c r="E12" s="7" t="e">
        <f>#REF!</f>
        <v>#REF!</v>
      </c>
      <c r="F12" s="10">
        <v>0</v>
      </c>
      <c r="G12" s="10">
        <v>0</v>
      </c>
      <c r="H12" s="16">
        <v>0</v>
      </c>
      <c r="I12" s="10">
        <v>0</v>
      </c>
      <c r="J12" s="4"/>
    </row>
    <row r="13" spans="1:10" ht="15.75" collapsed="1">
      <c r="A13" s="43" t="s">
        <v>9</v>
      </c>
      <c r="B13" s="44"/>
      <c r="C13" s="45"/>
      <c r="D13" s="8">
        <f>SUM(D7:D10)</f>
        <v>0</v>
      </c>
      <c r="E13" s="9"/>
      <c r="F13" s="8">
        <f>SUM(F7:F12)</f>
        <v>0</v>
      </c>
      <c r="G13" s="8">
        <f>SUM(G7:G12)</f>
        <v>0</v>
      </c>
      <c r="H13" s="16">
        <v>0</v>
      </c>
      <c r="I13" s="8">
        <f>SUM(I7:I12)</f>
        <v>0</v>
      </c>
      <c r="J13" s="4"/>
    </row>
    <row r="14" ht="32.25" customHeight="1"/>
    <row r="15" spans="2:7" ht="42.75">
      <c r="B15" s="17" t="s">
        <v>17</v>
      </c>
      <c r="C15" s="18" t="s">
        <v>29</v>
      </c>
      <c r="D15" s="18" t="s">
        <v>37</v>
      </c>
      <c r="E15" s="18" t="s">
        <v>36</v>
      </c>
      <c r="F15" s="18" t="s">
        <v>18</v>
      </c>
      <c r="G15" s="33"/>
    </row>
    <row r="16" spans="2:7" ht="31.5">
      <c r="B16" s="19" t="s">
        <v>19</v>
      </c>
      <c r="C16" s="20">
        <f>C17+C18+C19</f>
        <v>0</v>
      </c>
      <c r="D16" s="20">
        <f>D17+D18+D19</f>
        <v>0</v>
      </c>
      <c r="E16" s="20">
        <f>E17+E18+E19</f>
        <v>0</v>
      </c>
      <c r="F16" s="21" t="str">
        <f>IF(E16&lt;&gt;0,_xlfn.IFERROR(E16/C16,"-"),"-")</f>
        <v>-</v>
      </c>
      <c r="G16" s="34"/>
    </row>
    <row r="17" spans="2:7" ht="15.75">
      <c r="B17" s="22" t="s">
        <v>20</v>
      </c>
      <c r="C17" s="36">
        <v>0</v>
      </c>
      <c r="D17" s="36">
        <v>0</v>
      </c>
      <c r="E17" s="36">
        <v>0</v>
      </c>
      <c r="F17" s="23" t="str">
        <f>IF(E17&lt;&gt;0,_xlfn.IFERROR(E17/C17,"-"),"-")</f>
        <v>-</v>
      </c>
      <c r="G17" s="34"/>
    </row>
    <row r="18" spans="2:7" ht="15.75">
      <c r="B18" s="22" t="s">
        <v>21</v>
      </c>
      <c r="C18" s="36">
        <v>0</v>
      </c>
      <c r="D18" s="36">
        <v>0</v>
      </c>
      <c r="E18" s="36">
        <v>0</v>
      </c>
      <c r="F18" s="23" t="str">
        <f>IF(E18&lt;&gt;0,_xlfn.IFERROR(E18/C18,"-"),"-")</f>
        <v>-</v>
      </c>
      <c r="G18" s="34"/>
    </row>
    <row r="19" spans="2:7" ht="15.75">
      <c r="B19" s="22" t="s">
        <v>22</v>
      </c>
      <c r="C19" s="36">
        <v>0</v>
      </c>
      <c r="D19" s="36">
        <v>0</v>
      </c>
      <c r="E19" s="36">
        <v>0</v>
      </c>
      <c r="F19" s="23" t="str">
        <f>IF(E19&lt;&gt;0,_xlfn.IFERROR(E19/C19,"-"),"-")</f>
        <v>-</v>
      </c>
      <c r="G19" s="34"/>
    </row>
    <row r="20" spans="2:7" ht="31.5">
      <c r="B20" s="22" t="s">
        <v>23</v>
      </c>
      <c r="C20" s="36">
        <v>0</v>
      </c>
      <c r="D20" s="36">
        <v>0</v>
      </c>
      <c r="E20" s="36">
        <v>0</v>
      </c>
      <c r="F20" s="23" t="str">
        <f>IF(E20&lt;&gt;0,_xlfn.IFERROR(E20/C20,"-"),"-")</f>
        <v>-</v>
      </c>
      <c r="G20" s="34"/>
    </row>
    <row r="21" spans="2:7" ht="31.5">
      <c r="B21" s="22" t="s">
        <v>24</v>
      </c>
      <c r="C21" s="24">
        <v>426296</v>
      </c>
      <c r="D21" s="39" t="s">
        <v>28</v>
      </c>
      <c r="E21" s="24">
        <v>448716</v>
      </c>
      <c r="F21" s="23">
        <f>IF(E21&lt;&gt;0,_xlfn.IFERROR(E21/C21,"-"),"-")</f>
        <v>1.052592564790662</v>
      </c>
      <c r="G21" s="34"/>
    </row>
    <row r="22" spans="2:7" ht="31.5">
      <c r="B22" s="22" t="s">
        <v>25</v>
      </c>
      <c r="C22" s="25" t="s">
        <v>26</v>
      </c>
      <c r="D22" s="25" t="s">
        <v>26</v>
      </c>
      <c r="E22" s="25" t="s">
        <v>26</v>
      </c>
      <c r="F22" s="26" t="str">
        <f>IF(E22&lt;&gt;0,_xlfn.IFERROR(E22/C22,"-"),"-")</f>
        <v>-</v>
      </c>
      <c r="G22" s="35"/>
    </row>
    <row r="23" spans="2:7" ht="31.5">
      <c r="B23" s="22" t="s">
        <v>27</v>
      </c>
      <c r="C23" s="23">
        <v>0</v>
      </c>
      <c r="D23" s="39" t="s">
        <v>28</v>
      </c>
      <c r="E23" s="23">
        <v>0</v>
      </c>
      <c r="F23" s="26" t="s">
        <v>28</v>
      </c>
      <c r="G23" s="35"/>
    </row>
    <row r="26" ht="15">
      <c r="B26" s="37"/>
    </row>
    <row r="27" ht="18.75">
      <c r="B27" s="38"/>
    </row>
  </sheetData>
  <sheetProtection/>
  <mergeCells count="11">
    <mergeCell ref="D4:D5"/>
    <mergeCell ref="C4:C5"/>
    <mergeCell ref="B4:B5"/>
    <mergeCell ref="A4:A5"/>
    <mergeCell ref="A2:J2"/>
    <mergeCell ref="A13:C13"/>
    <mergeCell ref="A3:E3"/>
    <mergeCell ref="H3:I3"/>
    <mergeCell ref="F4:G4"/>
    <mergeCell ref="H4:I4"/>
    <mergeCell ref="E4:E5"/>
  </mergeCells>
  <dataValidations count="1">
    <dataValidation type="list" allowBlank="1" showInputMessage="1" showErrorMessage="1" sqref="C22:G22">
      <formula1>$E$3:$H$3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2022-05-25T15:17:09Z</dcterms:modified>
  <cp:category/>
  <cp:version/>
  <cp:contentType/>
  <cp:contentStatus/>
</cp:coreProperties>
</file>